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<sst xmlns="http://schemas.openxmlformats.org/spreadsheetml/2006/main" count="43" uniqueCount="19">
  <si>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</si>
  <si>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</si>
  <si>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</si>
  <si>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</si>
  <si>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</si>
  <si>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</si>
  <si>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</si>
  <si>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</si>
  <si>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</si>
  <si>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</si>
  <si>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</si>
  <si>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</si>
  <si>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</si>
  <si>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</si>
  <si>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</si>
  <si>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</si>
  <si>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</si>
  <si>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</si>
  <si>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ΜΑΡΤΙΟ ΤΟΥ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</si>
</sst>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9" fontId="2" fillId="33" borderId="3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Μάρτιο  του 2022
</a:t>
            </a:r>
          </a:p>
        </c:rich>
      </c:tx>
      <c:layout>
        <c:manualLayout>
          <c:xMode val="factor"/>
          <c:yMode val="factor"/>
          <c:x val="0.0452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13608586"/>
        <c:axId val="55368411"/>
      </c:lineChart>
      <c:catAx>
        <c:axId val="1360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8411"/>
        <c:crosses val="autoZero"/>
        <c:auto val="1"/>
        <c:lblOffset val="100"/>
        <c:tickLblSkip val="1"/>
        <c:noMultiLvlLbl val="0"/>
      </c:catAx>
      <c:valAx>
        <c:axId val="55368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08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90" zoomScaleNormal="90" zoomScaleSheetLayoutView="100" zoomScalePageLayoutView="0" workbookViewId="0" topLeftCell="A1">
      <selection activeCell="U30" sqref="U3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5" t="s">
        <v>0</v>
      </c>
      <c r="C3" s="56"/>
      <c r="D3" s="55" t="s">
        <v>1</v>
      </c>
      <c r="E3" s="57"/>
      <c r="F3" s="55" t="s">
        <v>2</v>
      </c>
      <c r="G3" s="56"/>
      <c r="H3" s="55" t="s">
        <v>3</v>
      </c>
      <c r="I3" s="57"/>
      <c r="J3" s="55" t="s">
        <v>4</v>
      </c>
      <c r="K3" s="57"/>
      <c r="L3" s="55" t="s">
        <v>5</v>
      </c>
      <c r="M3" s="56"/>
      <c r="N3" s="55" t="s">
        <v>6</v>
      </c>
      <c r="O3" s="57"/>
      <c r="P3" s="55" t="s">
        <v>7</v>
      </c>
      <c r="Q3" s="57"/>
      <c r="R3" s="55" t="s">
        <v>8</v>
      </c>
      <c r="S3" s="56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131</v>
      </c>
      <c r="C5" s="53">
        <f>B5/B10</f>
        <v>0.009480387899840787</v>
      </c>
      <c r="D5" s="36">
        <v>1</v>
      </c>
      <c r="E5" s="35">
        <f>D5/D10</f>
        <v>0.020833333333333332</v>
      </c>
      <c r="F5" s="36">
        <v>10</v>
      </c>
      <c r="G5" s="35">
        <f>F5/F10</f>
        <v>0.016835016835016835</v>
      </c>
      <c r="H5" s="36">
        <v>10</v>
      </c>
      <c r="I5" s="35">
        <f>H5/H10</f>
        <v>0.006218905472636816</v>
      </c>
      <c r="J5" s="54">
        <v>37</v>
      </c>
      <c r="K5" s="35">
        <f>J5/J10</f>
        <v>0.009762532981530342</v>
      </c>
      <c r="L5" s="54">
        <v>36</v>
      </c>
      <c r="M5" s="35">
        <f>L5/L10</f>
        <v>0.011757021554539516</v>
      </c>
      <c r="N5" s="37">
        <v>25</v>
      </c>
      <c r="O5" s="35">
        <f>N5/N10</f>
        <v>0.007951653944020356</v>
      </c>
      <c r="P5" s="50">
        <v>12</v>
      </c>
      <c r="Q5" s="35">
        <f>P5/P10</f>
        <v>0.008</v>
      </c>
      <c r="R5" s="50">
        <v>0</v>
      </c>
      <c r="S5" s="21">
        <f>R5/R10</f>
        <v>0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3154</v>
      </c>
      <c r="C6" s="53">
        <f>B6/B10</f>
        <v>0.22825300332899118</v>
      </c>
      <c r="D6" s="36">
        <v>21</v>
      </c>
      <c r="E6" s="35">
        <f>D6/D10</f>
        <v>0.4375</v>
      </c>
      <c r="F6" s="36">
        <v>157</v>
      </c>
      <c r="G6" s="35">
        <f>F6/F10</f>
        <v>0.26430976430976433</v>
      </c>
      <c r="H6" s="36">
        <v>279</v>
      </c>
      <c r="I6" s="35">
        <f>H6/H10</f>
        <v>0.17350746268656717</v>
      </c>
      <c r="J6" s="54">
        <v>658</v>
      </c>
      <c r="K6" s="35">
        <f>J6/J10</f>
        <v>0.17361477572559367</v>
      </c>
      <c r="L6" s="54">
        <v>733</v>
      </c>
      <c r="M6" s="35">
        <f>L6/L10</f>
        <v>0.23938602220770738</v>
      </c>
      <c r="N6" s="37">
        <v>828</v>
      </c>
      <c r="O6" s="35">
        <f>N6/N10</f>
        <v>0.2633587786259542</v>
      </c>
      <c r="P6" s="50">
        <v>448</v>
      </c>
      <c r="Q6" s="35">
        <f>P6/P10</f>
        <v>0.2986666666666667</v>
      </c>
      <c r="R6" s="50">
        <v>30</v>
      </c>
      <c r="S6" s="21">
        <f>R6/R10</f>
        <v>0.4166666666666667</v>
      </c>
      <c r="T6" s="11"/>
      <c r="U6" s="11"/>
      <c r="V6" s="25"/>
      <c r="W6" s="28">
        <f>D10</f>
        <v>48</v>
      </c>
      <c r="X6" s="28">
        <f>F10</f>
        <v>594</v>
      </c>
      <c r="Y6" s="28">
        <f>H10</f>
        <v>1608</v>
      </c>
      <c r="Z6" s="28">
        <f>J10</f>
        <v>3790</v>
      </c>
      <c r="AA6" s="28">
        <f>L10</f>
        <v>3062</v>
      </c>
      <c r="AB6" s="28">
        <f>N10</f>
        <v>3144</v>
      </c>
      <c r="AC6" s="28">
        <f>P10</f>
        <v>1500</v>
      </c>
      <c r="AD6" s="27">
        <f>R10</f>
        <v>72</v>
      </c>
      <c r="AE6" s="6"/>
    </row>
    <row r="7" spans="1:21" ht="15">
      <c r="A7" s="4" t="s">
        <v>11</v>
      </c>
      <c r="B7" s="34">
        <f t="shared" si="0"/>
        <v>5247</v>
      </c>
      <c r="C7" s="53">
        <f>B7/B10</f>
        <v>0.3797221016066001</v>
      </c>
      <c r="D7" s="36">
        <v>15</v>
      </c>
      <c r="E7" s="35">
        <f>D7/D10</f>
        <v>0.3125</v>
      </c>
      <c r="F7" s="36">
        <v>236</v>
      </c>
      <c r="G7" s="35">
        <f>F7/F10</f>
        <v>0.39730639730639733</v>
      </c>
      <c r="H7" s="36">
        <v>508</v>
      </c>
      <c r="I7" s="35">
        <f>H7/H10</f>
        <v>0.31592039800995025</v>
      </c>
      <c r="J7" s="54">
        <v>1172</v>
      </c>
      <c r="K7" s="35">
        <f>J7/J10</f>
        <v>0.3092348284960422</v>
      </c>
      <c r="L7" s="54">
        <v>1261</v>
      </c>
      <c r="M7" s="35">
        <f>L7/L10</f>
        <v>0.4118223383409536</v>
      </c>
      <c r="N7" s="37">
        <v>1387</v>
      </c>
      <c r="O7" s="35">
        <f>N7/N10</f>
        <v>0.44115776081424934</v>
      </c>
      <c r="P7" s="50">
        <v>640</v>
      </c>
      <c r="Q7" s="35">
        <f>P7/P10</f>
        <v>0.4266666666666667</v>
      </c>
      <c r="R7" s="50">
        <v>28</v>
      </c>
      <c r="S7" s="21">
        <f>R7/R10</f>
        <v>0.3888888888888889</v>
      </c>
      <c r="T7" s="11"/>
      <c r="U7" s="11"/>
    </row>
    <row r="8" spans="1:25" ht="15">
      <c r="A8" s="4" t="s">
        <v>12</v>
      </c>
      <c r="B8" s="34">
        <f t="shared" si="0"/>
        <v>1215</v>
      </c>
      <c r="C8" s="53">
        <f>B8/B10</f>
        <v>0.08792878853669127</v>
      </c>
      <c r="D8" s="36">
        <v>11</v>
      </c>
      <c r="E8" s="35">
        <f>D8/D10</f>
        <v>0.22916666666666666</v>
      </c>
      <c r="F8" s="36">
        <v>104</v>
      </c>
      <c r="G8" s="35">
        <f>F8/F10</f>
        <v>0.1750841750841751</v>
      </c>
      <c r="H8" s="36">
        <v>149</v>
      </c>
      <c r="I8" s="35">
        <f>H8/H10</f>
        <v>0.09266169154228855</v>
      </c>
      <c r="J8" s="54">
        <v>297</v>
      </c>
      <c r="K8" s="35">
        <f>J8/J10</f>
        <v>0.07836411609498681</v>
      </c>
      <c r="L8" s="54">
        <v>258</v>
      </c>
      <c r="M8" s="35">
        <f>L8/L10</f>
        <v>0.08425865447419988</v>
      </c>
      <c r="N8" s="37">
        <v>260</v>
      </c>
      <c r="O8" s="35">
        <f>N8/N10</f>
        <v>0.08269720101781171</v>
      </c>
      <c r="P8" s="50">
        <v>132</v>
      </c>
      <c r="Q8" s="35">
        <f>P8/P10</f>
        <v>0.088</v>
      </c>
      <c r="R8" s="50">
        <v>4</v>
      </c>
      <c r="S8" s="21">
        <f>R8/R10</f>
        <v>0.05555555555555555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4071</v>
      </c>
      <c r="C9" s="53">
        <f>B9/B10</f>
        <v>0.29461571862787667</v>
      </c>
      <c r="D9" s="36">
        <v>0</v>
      </c>
      <c r="E9" s="35">
        <f>D9/D10</f>
        <v>0</v>
      </c>
      <c r="F9" s="36">
        <f>27+60</f>
        <v>87</v>
      </c>
      <c r="G9" s="35">
        <f>F9/F10</f>
        <v>0.14646464646464646</v>
      </c>
      <c r="H9" s="36">
        <f>154+508</f>
        <v>662</v>
      </c>
      <c r="I9" s="35">
        <f>H9/H10</f>
        <v>0.4116915422885572</v>
      </c>
      <c r="J9" s="54">
        <f>360+1266</f>
        <v>1626</v>
      </c>
      <c r="K9" s="35">
        <f>J9/J10</f>
        <v>0.42902374670184695</v>
      </c>
      <c r="L9" s="54">
        <f>250+524</f>
        <v>774</v>
      </c>
      <c r="M9" s="35">
        <f>L9/L10</f>
        <v>0.2527759634225996</v>
      </c>
      <c r="N9" s="38">
        <f>265+379</f>
        <v>644</v>
      </c>
      <c r="O9" s="35">
        <f>N9/N10</f>
        <v>0.20483460559796438</v>
      </c>
      <c r="P9" s="51">
        <f>96+172</f>
        <v>268</v>
      </c>
      <c r="Q9" s="35">
        <f>P9/P10</f>
        <v>0.17866666666666667</v>
      </c>
      <c r="R9" s="52">
        <v>10</v>
      </c>
      <c r="S9" s="21">
        <f>R9/R10</f>
        <v>0.1388888888888889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13818</v>
      </c>
      <c r="C10" s="32">
        <f>B10/B10</f>
        <v>1</v>
      </c>
      <c r="D10" s="33">
        <f>SUM(D5:D9)</f>
        <v>48</v>
      </c>
      <c r="E10" s="32">
        <f>D10/D10</f>
        <v>1</v>
      </c>
      <c r="F10" s="33">
        <f>SUM(F5:F9)</f>
        <v>594</v>
      </c>
      <c r="G10" s="32">
        <f>F10/F10</f>
        <v>1</v>
      </c>
      <c r="H10" s="33">
        <f>SUM(H5:H9)</f>
        <v>1608</v>
      </c>
      <c r="I10" s="32">
        <f>H10/H10</f>
        <v>1</v>
      </c>
      <c r="J10" s="33">
        <f>SUM(J5:J9)</f>
        <v>3790</v>
      </c>
      <c r="K10" s="32">
        <f>J10/J10</f>
        <v>1</v>
      </c>
      <c r="L10" s="33">
        <f>SUM(L5:L9)</f>
        <v>3062</v>
      </c>
      <c r="M10" s="32">
        <f>L10/L10</f>
        <v>1</v>
      </c>
      <c r="N10" s="33">
        <f>SUM(N5:N9)</f>
        <v>3144</v>
      </c>
      <c r="O10" s="32">
        <f>N10/N10</f>
        <v>1</v>
      </c>
      <c r="P10" s="33">
        <f>SUM(P5:P9)</f>
        <v>1500</v>
      </c>
      <c r="Q10" s="32">
        <f>P10/P10</f>
        <v>1</v>
      </c>
      <c r="R10" s="33">
        <f>SUM(R5:R9)</f>
        <v>72</v>
      </c>
      <c r="S10" s="17">
        <f>R10/R10</f>
        <v>1</v>
      </c>
      <c r="T10" s="12"/>
      <c r="U10" s="12"/>
      <c r="V10" s="47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7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60"/>
      <c r="B13" s="6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8"/>
      <c r="X13" s="58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8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8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8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8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9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8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9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2022-04-05T11:13:59Z</cp:lastPrinted>
  <dcterms:created xsi:type="dcterms:W3CDTF">2003-11-05T09:55:20Z</dcterms:created>
  <dcterms:modified xsi:type="dcterms:W3CDTF">2022-05-18T09:15:13Z</dcterms:modified>
  <cp:category/>
  <cp:version/>
  <cp:contentType/>
  <cp:contentStatus/>
</cp:coreProperties>
</file>